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T CTA PUB 21\"/>
    </mc:Choice>
  </mc:AlternateContent>
  <xr:revisionPtr revIDLastSave="0" documentId="13_ncr:1_{E50CE192-93DF-4473-BEF7-E83921A66F97}" xr6:coauthVersionLast="47" xr6:coauthVersionMax="47" xr10:uidLastSave="{00000000-0000-0000-0000-000000000000}"/>
  <bookViews>
    <workbookView xWindow="-108" yWindow="-108" windowWidth="23256" windowHeight="12576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E52" i="1"/>
  <c r="D52" i="1"/>
  <c r="I51" i="1"/>
  <c r="F51" i="1"/>
  <c r="I50" i="1"/>
  <c r="F50" i="1"/>
  <c r="F48" i="1" s="1"/>
  <c r="I49" i="1"/>
  <c r="F49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 s="1"/>
  <c r="I37" i="1"/>
  <c r="F37" i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G10" i="1"/>
  <c r="G60" i="1" s="1"/>
  <c r="E10" i="1"/>
  <c r="D10" i="1"/>
  <c r="E60" i="1" l="1"/>
  <c r="I20" i="1"/>
  <c r="I40" i="1"/>
  <c r="I52" i="1"/>
  <c r="H60" i="1"/>
  <c r="I44" i="1"/>
  <c r="I48" i="1"/>
  <c r="D60" i="1"/>
  <c r="F20" i="1"/>
  <c r="I29" i="1"/>
  <c r="F29" i="1"/>
  <c r="F40" i="1"/>
  <c r="F60" i="1" s="1"/>
  <c r="F44" i="1"/>
  <c r="F52" i="1"/>
  <c r="I1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<sst xmlns="http://schemas.openxmlformats.org/spreadsheetml/2006/main" count="70" uniqueCount="68">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</sst>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8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43" fontId="27" fillId="33" borderId="13" xfId="1" applyFont="1" applyFill="1" applyBorder="1" applyAlignment="1">
      <alignment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886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1" xfId="214" xr:uid="{11819876-FF50-412F-B106-45ED985ED2EB}"/>
    <cellStyle name="Millares 12" xfId="72" xr:uid="{BF11E450-7143-4F5F-9AA4-3BBD6644D6E8}"/>
    <cellStyle name="Millares 13" xfId="73" xr:uid="{EB75BC99-63BD-4BD3-B0A6-C859EF2B6897}"/>
    <cellStyle name="Millares 14" xfId="74" xr:uid="{A63F6321-0E9C-42C2-B97C-0FE7D691895E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2" xfId="45" xr:uid="{296CDF87-4A79-45D0-AF26-0E45A7BAC67F}"/>
    <cellStyle name="Millares 2 10" xfId="76" xr:uid="{1944F70D-600A-45A6-A40C-DFBBF55C8186}"/>
    <cellStyle name="Millares 2 11" xfId="77" xr:uid="{6D769073-8CD9-4D2A-9250-591220F8EB1A}"/>
    <cellStyle name="Millares 2 12" xfId="78" xr:uid="{66482577-03FD-4329-A730-1FA94FB2BA99}"/>
    <cellStyle name="Millares 2 13" xfId="79" xr:uid="{924A18C6-4862-485D-A93D-24B277DA4B18}"/>
    <cellStyle name="Millares 2 14" xfId="80" xr:uid="{10024CE6-E124-4429-8A8C-4E5EAE35E802}"/>
    <cellStyle name="Millares 2 15" xfId="81" xr:uid="{6A83959B-5438-47D9-B1BE-2E925166948A}"/>
    <cellStyle name="Millares 2 16" xfId="82" xr:uid="{E3067E86-45DF-4A17-8315-C1F358A48C33}"/>
    <cellStyle name="Millares 2 16 2" xfId="83" xr:uid="{EA48F2CF-E045-4A79-96DE-E3F3923AFF22}"/>
    <cellStyle name="Millares 2 17" xfId="84" xr:uid="{14FE48B2-C2AB-4811-983B-36F6582DE06B}"/>
    <cellStyle name="Millares 2 18" xfId="85" xr:uid="{D3B2097A-45A8-48D6-AA4E-E7C4CC6CB3F2}"/>
    <cellStyle name="Millares 2 18 2" xfId="86" xr:uid="{4BEC2579-FB41-4DC1-9221-61D6B07804E2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3" xfId="89" xr:uid="{5A61A5F1-62C5-4114-811E-C22FFF0E191A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3" xfId="49" xr:uid="{854087EC-8989-4994-9CC4-B16292B69D49}"/>
    <cellStyle name="Millares 2 3 2" xfId="94" xr:uid="{0D01DC9F-49AD-4FCD-B787-260578700E0A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5" xfId="65" xr:uid="{F1D49BE0-35EE-4C5F-AD85-48A0BD474223}"/>
    <cellStyle name="Millares 2 6" xfId="100" xr:uid="{31622CF3-0CB4-4DC9-BEEA-9E887DA000C4}"/>
    <cellStyle name="Millares 2 7" xfId="101" xr:uid="{65C6F761-932B-498F-9C63-054B7CD3DEB7}"/>
    <cellStyle name="Millares 2 8" xfId="102" xr:uid="{BB65E01E-6D54-46ED-8580-88C882AAB9F3}"/>
    <cellStyle name="Millares 2 9" xfId="103" xr:uid="{AA78699A-7D8A-436D-8471-2E573A27586F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3" xfId="106" xr:uid="{D46EC064-FAFB-4561-B454-134BCCF6FDF5}"/>
    <cellStyle name="Millares 3 3 2" xfId="857" xr:uid="{F0C3407B-DDA9-43C9-B861-79E931E17974}"/>
    <cellStyle name="Millares 3 4" xfId="107" xr:uid="{D511F1F6-9BE1-4D64-A6B5-44DC7A297967}"/>
    <cellStyle name="Millares 3 5" xfId="108" xr:uid="{406DA09D-6F9B-40C0-A2EA-96924D5905F6}"/>
    <cellStyle name="Millares 3 6" xfId="109" xr:uid="{0FF8036C-4DD8-4DF1-A08A-296A830469C0}"/>
    <cellStyle name="Millares 3 6 2" xfId="110" xr:uid="{12F3C4E1-80F1-4964-821E-5817D82A95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3" xfId="344" xr:uid="{A487782E-C718-4CE9-A66C-CAF083B08814}"/>
    <cellStyle name="Millares 4 3 2" xfId="345" xr:uid="{ECCB2C06-C6EF-4306-A749-A6C45706CD8F}"/>
    <cellStyle name="Millares 4 4" xfId="346" xr:uid="{AEDB0007-D1E6-48AB-95DC-982E4726B659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6" xfId="117" xr:uid="{B5D1F7B6-30E4-492E-9CDD-477B5A64DBD9}"/>
    <cellStyle name="Millares 7" xfId="118" xr:uid="{5E2A9B63-AAE2-48CE-B9F0-3BC426BFC2F9}"/>
    <cellStyle name="Millares 8" xfId="119" xr:uid="{E9FC32FB-CFBD-4E52-A47C-BD56D222BD9B}"/>
    <cellStyle name="Millares 9" xfId="349" xr:uid="{BB2BE344-F13B-4EEC-B8C7-2E5EFEBF3C59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1" xfId="132" xr:uid="{D7A32615-5F74-4490-9793-F054953560A4}"/>
    <cellStyle name="Normal 2 11 2" xfId="489" xr:uid="{83CF9512-83BF-4688-A562-4193D5674010}"/>
    <cellStyle name="Normal 2 12" xfId="133" xr:uid="{9C885527-4D6E-48AD-BED6-31347D98A5F0}"/>
    <cellStyle name="Normal 2 12 2" xfId="490" xr:uid="{D4927833-9A7F-4C89-A86C-D28CF1A20CF0}"/>
    <cellStyle name="Normal 2 13" xfId="134" xr:uid="{E190D692-2F34-43BA-BBA1-004254E904D2}"/>
    <cellStyle name="Normal 2 14" xfId="135" xr:uid="{3D65537D-E9DB-4A23-AE4E-F4945A154F83}"/>
    <cellStyle name="Normal 2 15" xfId="136" xr:uid="{09660CD8-69DC-4146-BE53-3429DB9EB595}"/>
    <cellStyle name="Normal 2 16" xfId="137" xr:uid="{5FF481FB-9DC3-486C-9987-66EF426D0AB9}"/>
    <cellStyle name="Normal 2 17" xfId="138" xr:uid="{218E57EE-FEC9-4AFB-9E7A-323F129CA9A8}"/>
    <cellStyle name="Normal 2 18" xfId="139" xr:uid="{3781E15B-CF9C-4D99-A10E-45E89F0818A6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2" xfId="491" xr:uid="{109727E8-EB9B-4965-9FFA-979CDC3A9C9D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2" xfId="145" xr:uid="{D49E3F45-65CE-4C03-A66E-BC4008B6D212}"/>
    <cellStyle name="Normal 2 23" xfId="146" xr:uid="{24D4143C-901D-4A3F-B98F-2460CD7693CE}"/>
    <cellStyle name="Normal 2 24" xfId="216" xr:uid="{C583F008-C644-4491-AC0C-2D0D7682ECBB}"/>
    <cellStyle name="Normal 2 25" xfId="862" xr:uid="{A616C408-2438-4729-9697-CB6624368E92}"/>
    <cellStyle name="Normal 2 26" xfId="872" xr:uid="{38203384-8939-4AEA-9101-4DCA23DEA30D}"/>
    <cellStyle name="Normal 2 27" xfId="882" xr:uid="{F86E25CD-AEE3-48A5-9285-2C7076F1F6F6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3" xfId="859" xr:uid="{DB63314B-B9C0-4843-AE16-644264FF3AA8}"/>
    <cellStyle name="Normal 2 3 4" xfId="876" xr:uid="{C8239DC4-889C-4070-A831-40EBA5746E62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6" xfId="151" xr:uid="{1498BA32-C595-45DA-BEFF-D078A1C18C34}"/>
    <cellStyle name="Normal 2 6 2" xfId="494" xr:uid="{06553D89-045F-4CB7-B5FE-18B86E4B8C69}"/>
    <cellStyle name="Normal 2 7" xfId="152" xr:uid="{22C6EA21-3BB8-4D5F-BBBE-0B5C531CB6E2}"/>
    <cellStyle name="Normal 2 7 2" xfId="495" xr:uid="{233E5373-599A-47C3-AD91-118FFE382B3E}"/>
    <cellStyle name="Normal 2 8" xfId="153" xr:uid="{55ECD5B1-FFC4-4F37-B2B1-95EA118C3301}"/>
    <cellStyle name="Normal 2 8 2" xfId="496" xr:uid="{217A5B2A-D764-40D4-A33E-272F4FE313E6}"/>
    <cellStyle name="Normal 2 9" xfId="154" xr:uid="{5845242E-0D77-486D-9EB4-5E785F7E87E4}"/>
    <cellStyle name="Normal 2 9 2" xfId="497" xr:uid="{C74D1BF9-6665-416B-963A-DE047EE16BA8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5" xfId="59" xr:uid="{7F7E966C-92E0-43FA-B136-E1421CFEB0FA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3" xfId="863" xr:uid="{2358F441-26D0-46F7-97BF-D38C79292642}"/>
    <cellStyle name="Porcentual 2" xfId="217" xr:uid="{522C9D07-015F-44BB-87C7-F82B1C25F2AA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topLeftCell="A55" zoomScale="90" zoomScaleNormal="90" workbookViewId="0">
      <selection activeCell="G72" sqref="G72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3.109375" style="2" bestFit="1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</row>
    <row r="2" spans="2:9" ht="16.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</row>
    <row r="3" spans="2:9" ht="16.5" customHeight="1" x14ac:dyDescent="0.25">
      <c r="B3" s="32" t="s">
        <v>2</v>
      </c>
      <c r="C3" s="32"/>
      <c r="D3" s="32"/>
      <c r="E3" s="32"/>
      <c r="F3" s="32"/>
      <c r="G3" s="32"/>
      <c r="H3" s="32"/>
      <c r="I3" s="32"/>
    </row>
    <row r="4" spans="2:9" s="1" customFormat="1" x14ac:dyDescent="0.25">
      <c r="B4" s="3"/>
    </row>
    <row r="5" spans="2:9" s="1" customFormat="1" x14ac:dyDescent="0.25">
      <c r="B5" s="3"/>
      <c r="C5" s="4" t="s">
        <v>3</v>
      </c>
      <c r="D5" s="33" t="s">
        <v>4</v>
      </c>
      <c r="E5" s="33"/>
      <c r="F5" s="33"/>
      <c r="G5" s="33"/>
      <c r="H5" s="33"/>
      <c r="I5" s="33"/>
    </row>
    <row r="6" spans="2:9" s="1" customFormat="1" x14ac:dyDescent="0.25">
      <c r="B6" s="3"/>
    </row>
    <row r="7" spans="2:9" x14ac:dyDescent="0.25">
      <c r="B7" s="34" t="s">
        <v>5</v>
      </c>
      <c r="C7" s="35"/>
      <c r="D7" s="38" t="s">
        <v>6</v>
      </c>
      <c r="E7" s="38"/>
      <c r="F7" s="38"/>
      <c r="G7" s="38"/>
      <c r="H7" s="38"/>
      <c r="I7" s="39" t="s">
        <v>7</v>
      </c>
    </row>
    <row r="8" spans="2:9" ht="26.4" x14ac:dyDescent="0.25">
      <c r="B8" s="36"/>
      <c r="C8" s="37"/>
      <c r="D8" s="5" t="s">
        <v>8</v>
      </c>
      <c r="E8" s="6" t="s">
        <v>9</v>
      </c>
      <c r="F8" s="5" t="s">
        <v>10</v>
      </c>
      <c r="G8" s="5" t="s">
        <v>11</v>
      </c>
      <c r="H8" s="5" t="s">
        <v>12</v>
      </c>
      <c r="I8" s="40"/>
    </row>
    <row r="9" spans="2:9" x14ac:dyDescent="0.25">
      <c r="B9" s="36"/>
      <c r="C9" s="37"/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8" t="s">
        <v>18</v>
      </c>
    </row>
    <row r="10" spans="2:9" ht="13.5" customHeight="1" x14ac:dyDescent="0.3">
      <c r="B10" s="9" t="s">
        <v>19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20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21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22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23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24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25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26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27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28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29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30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31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32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33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26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34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35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36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37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38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39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40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41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26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42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43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44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45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46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47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48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49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50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51</v>
      </c>
      <c r="C44" s="18"/>
      <c r="D44" s="20">
        <f>SUM(D45:D47)</f>
        <v>7711130</v>
      </c>
      <c r="E44" s="20">
        <f t="shared" ref="E44:H44" si="8">SUM(E45:E47)</f>
        <v>3491337.26</v>
      </c>
      <c r="F44" s="20">
        <f t="shared" si="8"/>
        <v>11202467.26</v>
      </c>
      <c r="G44" s="20">
        <f t="shared" si="8"/>
        <v>2085155.36</v>
      </c>
      <c r="H44" s="20">
        <f t="shared" si="8"/>
        <v>2085155.36</v>
      </c>
      <c r="I44" s="19">
        <f t="shared" si="1"/>
        <v>-5625974.6399999997</v>
      </c>
    </row>
    <row r="45" spans="2:9" s="1" customFormat="1" ht="13.5" customHeight="1" x14ac:dyDescent="0.25">
      <c r="B45" s="21"/>
      <c r="C45" s="14" t="s">
        <v>52</v>
      </c>
      <c r="D45" s="22">
        <v>7711130</v>
      </c>
      <c r="E45" s="23">
        <v>3491337.26</v>
      </c>
      <c r="F45" s="16">
        <v>11202467.26</v>
      </c>
      <c r="G45" s="23">
        <v>2085155.36</v>
      </c>
      <c r="H45" s="23">
        <v>2085155.36</v>
      </c>
      <c r="I45" s="15">
        <v>-5625974.6399999997</v>
      </c>
    </row>
    <row r="46" spans="2:9" s="1" customFormat="1" ht="13.5" customHeight="1" x14ac:dyDescent="0.25">
      <c r="B46" s="21"/>
      <c r="C46" s="14" t="s">
        <v>53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54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55</v>
      </c>
      <c r="C48" s="18"/>
      <c r="D48" s="20">
        <f>SUM(D49:D51)</f>
        <v>13872665</v>
      </c>
      <c r="E48" s="20">
        <f t="shared" ref="E48:H48" si="9">SUM(E49:E51)</f>
        <v>1060132</v>
      </c>
      <c r="F48" s="20">
        <f t="shared" si="9"/>
        <v>14932797</v>
      </c>
      <c r="G48" s="20">
        <f t="shared" si="9"/>
        <v>3125228</v>
      </c>
      <c r="H48" s="20">
        <f t="shared" si="9"/>
        <v>3125228</v>
      </c>
      <c r="I48" s="19">
        <f t="shared" si="1"/>
        <v>-10747437</v>
      </c>
    </row>
    <row r="49" spans="1:10" s="1" customFormat="1" ht="13.5" customHeight="1" x14ac:dyDescent="0.25">
      <c r="B49" s="21"/>
      <c r="C49" s="14" t="s">
        <v>56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57</v>
      </c>
      <c r="D50" s="22">
        <v>0</v>
      </c>
      <c r="E50" s="23">
        <v>0</v>
      </c>
      <c r="F50" s="16">
        <f t="shared" si="2"/>
        <v>0</v>
      </c>
      <c r="G50" s="23">
        <v>0</v>
      </c>
      <c r="H50" s="23">
        <v>0</v>
      </c>
      <c r="I50" s="15">
        <f t="shared" si="1"/>
        <v>0</v>
      </c>
    </row>
    <row r="51" spans="1:10" s="1" customFormat="1" ht="13.5" customHeight="1" x14ac:dyDescent="0.25">
      <c r="B51" s="21"/>
      <c r="C51" s="14" t="s">
        <v>58</v>
      </c>
      <c r="D51" s="22">
        <v>13872665</v>
      </c>
      <c r="E51" s="23">
        <v>1060132</v>
      </c>
      <c r="F51" s="16">
        <f t="shared" si="2"/>
        <v>14932797</v>
      </c>
      <c r="G51" s="23">
        <v>3125228</v>
      </c>
      <c r="H51" s="23">
        <v>3125228</v>
      </c>
      <c r="I51" s="15">
        <f t="shared" si="1"/>
        <v>-10747437</v>
      </c>
    </row>
    <row r="52" spans="1:10" s="1" customFormat="1" ht="13.5" customHeight="1" x14ac:dyDescent="0.3">
      <c r="B52" s="17" t="s">
        <v>59</v>
      </c>
      <c r="C52" s="18"/>
      <c r="D52" s="20">
        <f>SUM(D53:D59)</f>
        <v>30368818.34</v>
      </c>
      <c r="E52" s="20">
        <f t="shared" ref="E52:H52" si="10">SUM(E53:E59)</f>
        <v>1452692.58</v>
      </c>
      <c r="F52" s="20">
        <f t="shared" si="10"/>
        <v>31821510.920000002</v>
      </c>
      <c r="G52" s="20">
        <f t="shared" si="10"/>
        <v>11745266.41</v>
      </c>
      <c r="H52" s="20">
        <f t="shared" si="10"/>
        <v>11745266.41</v>
      </c>
      <c r="I52" s="19">
        <f t="shared" si="1"/>
        <v>-18623551.93</v>
      </c>
    </row>
    <row r="53" spans="1:10" s="1" customFormat="1" ht="13.5" customHeight="1" x14ac:dyDescent="0.25">
      <c r="B53" s="21"/>
      <c r="C53" s="14" t="s">
        <v>60</v>
      </c>
      <c r="D53" s="22">
        <v>30368818.34</v>
      </c>
      <c r="E53" s="23">
        <v>1452692.58</v>
      </c>
      <c r="F53" s="16">
        <f t="shared" si="2"/>
        <v>31821510.920000002</v>
      </c>
      <c r="G53" s="23">
        <v>11745266.41</v>
      </c>
      <c r="H53" s="23">
        <v>11745266.41</v>
      </c>
      <c r="I53" s="15">
        <f t="shared" si="1"/>
        <v>-18623551.93</v>
      </c>
    </row>
    <row r="54" spans="1:10" s="1" customFormat="1" ht="13.5" customHeight="1" x14ac:dyDescent="0.25">
      <c r="B54" s="21"/>
      <c r="C54" s="14" t="s">
        <v>61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62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63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64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65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66</v>
      </c>
      <c r="D60" s="28">
        <f>+D10+D20+D26+D29+D36+D40+D44+D48+D52</f>
        <v>51952613.340000004</v>
      </c>
      <c r="E60" s="28">
        <f t="shared" ref="E60:I60" si="11">+E10+E20+E26+E29+E36+E40+E44+E48+E52</f>
        <v>6004161.8399999999</v>
      </c>
      <c r="F60" s="28">
        <f t="shared" si="11"/>
        <v>57956775.18</v>
      </c>
      <c r="G60" s="28">
        <f t="shared" si="11"/>
        <v>16955649.77</v>
      </c>
      <c r="H60" s="28">
        <f t="shared" si="11"/>
        <v>16955649.77</v>
      </c>
      <c r="I60" s="28">
        <f t="shared" si="11"/>
        <v>-34996963.57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67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2021-08-23T22:13:32Z</cp:lastPrinted>
  <dcterms:created xsi:type="dcterms:W3CDTF">2021-08-20T17:46:14Z</dcterms:created>
  <dcterms:modified xsi:type="dcterms:W3CDTF">2021-08-23T22:13:35Z</dcterms:modified>
</cp:coreProperties>
</file>